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店販比率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Calibri"/>
      <family val="2"/>
      <color theme="1"/>
      <sz val="11"/>
      <scheme val="minor"/>
    </font>
    <font>
      <b val="1"/>
      <sz val="14"/>
    </font>
    <font>
      <color rgb="00666666"/>
      <sz val="9"/>
    </font>
    <font>
      <b val="1"/>
      <color rgb="000A6B3A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E8F7EE"/>
      </patternFill>
    </fill>
    <fill>
      <patternFill patternType="solid">
        <fgColor rgb="00FFF9E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pivotButton="0" quotePrefix="0" xfId="0"/>
    <xf numFmtId="0" fontId="0" fillId="0" borderId="1" pivotButton="0" quotePrefix="0" xfId="0"/>
    <xf numFmtId="3" fontId="0" fillId="3" borderId="1" pivotButton="0" quotePrefix="0" xfId="0"/>
    <xf numFmtId="0" fontId="0" fillId="0" borderId="1" applyAlignment="1" pivotButton="0" quotePrefix="0" xfId="0">
      <alignment vertical="top" wrapText="1"/>
    </xf>
    <xf numFmtId="0" fontId="4" fillId="0" borderId="1" pivotButton="0" quotePrefix="0" xfId="0"/>
    <xf numFmtId="3" fontId="4" fillId="2" borderId="1" pivotButton="0" quotePrefix="0" xfId="0"/>
    <xf numFmtId="164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8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0" customWidth="1" min="3" max="3"/>
    <col width="44" customWidth="1" min="4" max="4"/>
  </cols>
  <sheetData>
    <row r="1">
      <c r="A1" s="1" t="inlineStr">
        <is>
          <t>店販比率・利益 計算シート</t>
        </is>
      </c>
    </row>
    <row r="2" ht="42" customHeight="1">
      <c r="A2" s="2" t="inlineStr">
        <is>
          <t>黄色のセルに1か月の数字を入力してください。店販は売上を足すだけでなく、粗利率が高い点に価値があります。技術売上と分けて把握してください。</t>
        </is>
      </c>
    </row>
    <row r="5">
      <c r="A5" s="3" t="inlineStr">
        <is>
          <t>■ 入力：1か月の売上</t>
        </is>
      </c>
      <c r="B5" s="4" t="n"/>
      <c r="C5" s="4" t="n"/>
      <c r="D5" s="4" t="n"/>
    </row>
    <row r="6" ht="26" customHeight="1">
      <c r="A6" s="4" t="inlineStr">
        <is>
          <t>技術売上（施術）</t>
        </is>
      </c>
      <c r="B6" s="5" t="n"/>
      <c r="C6" s="4" t="inlineStr">
        <is>
          <t>円</t>
        </is>
      </c>
      <c r="D6" s="6" t="inlineStr"/>
    </row>
    <row r="7" ht="26" customHeight="1">
      <c r="A7" s="4" t="inlineStr">
        <is>
          <t>店販売上（商品）</t>
        </is>
      </c>
      <c r="B7" s="5" t="n"/>
      <c r="C7" s="4" t="inlineStr">
        <is>
          <t>円</t>
        </is>
      </c>
      <c r="D7" s="6" t="inlineStr"/>
    </row>
    <row r="8" ht="26" customHeight="1">
      <c r="A8" s="4" t="inlineStr">
        <is>
          <t>来店客数</t>
        </is>
      </c>
      <c r="B8" s="5" t="n"/>
      <c r="C8" s="4" t="inlineStr">
        <is>
          <t>人</t>
        </is>
      </c>
      <c r="D8" s="6" t="inlineStr">
        <is>
          <t>延べ人数</t>
        </is>
      </c>
    </row>
    <row r="9">
      <c r="A9" s="3" t="inlineStr">
        <is>
          <t>■ 自動計算：比率</t>
        </is>
      </c>
      <c r="B9" s="4" t="n"/>
      <c r="C9" s="4" t="n"/>
      <c r="D9" s="4" t="n"/>
    </row>
    <row r="10" ht="26" customHeight="1">
      <c r="A10" s="7" t="inlineStr">
        <is>
          <t>総売上</t>
        </is>
      </c>
      <c r="B10" s="8">
        <f>B6+B7</f>
        <v/>
      </c>
      <c r="C10" s="4" t="inlineStr">
        <is>
          <t>円</t>
        </is>
      </c>
      <c r="D10" s="6" t="inlineStr"/>
    </row>
    <row r="11" ht="26" customHeight="1">
      <c r="A11" s="7" t="inlineStr">
        <is>
          <t>★店販比率</t>
        </is>
      </c>
      <c r="B11" s="9">
        <f>IF(B10=0,"",B7/B10*100)</f>
        <v/>
      </c>
      <c r="C11" s="4" t="inlineStr">
        <is>
          <t>%</t>
        </is>
      </c>
      <c r="D11" s="6" t="inlineStr">
        <is>
          <t>10%前後が一つの目安。15%を超えると強い</t>
        </is>
      </c>
    </row>
    <row r="12" ht="26" customHeight="1">
      <c r="A12" s="7" t="inlineStr">
        <is>
          <t>客単価（総額）</t>
        </is>
      </c>
      <c r="B12" s="8">
        <f>IF(B8=0,"",B10/B8)</f>
        <v/>
      </c>
      <c r="C12" s="4" t="inlineStr">
        <is>
          <t>円</t>
        </is>
      </c>
      <c r="D12" s="6" t="inlineStr"/>
    </row>
    <row r="13" ht="26" customHeight="1">
      <c r="A13" s="7" t="inlineStr">
        <is>
          <t>1人あたり店販単価</t>
        </is>
      </c>
      <c r="B13" s="8">
        <f>IF(B8=0,"",B7/B8)</f>
        <v/>
      </c>
      <c r="C13" s="4" t="inlineStr">
        <is>
          <t>円</t>
        </is>
      </c>
      <c r="D13" s="6" t="inlineStr">
        <is>
          <t>ここを上げるのが現実的です</t>
        </is>
      </c>
    </row>
    <row r="15">
      <c r="A15" s="3" t="inlineStr">
        <is>
          <t>■ 入力：粗利を見る</t>
        </is>
      </c>
      <c r="B15" s="4" t="n"/>
      <c r="C15" s="4" t="n"/>
      <c r="D15" s="4" t="n"/>
    </row>
    <row r="16" ht="26" customHeight="1">
      <c r="A16" s="4" t="inlineStr">
        <is>
          <t>技術の材料費率</t>
        </is>
      </c>
      <c r="B16" s="5" t="n"/>
      <c r="C16" s="4" t="inlineStr">
        <is>
          <t>%</t>
        </is>
      </c>
      <c r="D16" s="6" t="inlineStr">
        <is>
          <t>例：10</t>
        </is>
      </c>
    </row>
    <row r="17" ht="26" customHeight="1">
      <c r="A17" s="4" t="inlineStr">
        <is>
          <t>店販の仕入率</t>
        </is>
      </c>
      <c r="B17" s="5" t="n"/>
      <c r="C17" s="4" t="inlineStr">
        <is>
          <t>%</t>
        </is>
      </c>
      <c r="D17" s="6" t="inlineStr">
        <is>
          <t>例：60</t>
        </is>
      </c>
    </row>
    <row r="18">
      <c r="A18" s="3" t="inlineStr">
        <is>
          <t>■ 自動計算：粗利</t>
        </is>
      </c>
      <c r="B18" s="4" t="n"/>
      <c r="C18" s="4" t="n"/>
      <c r="D18" s="4" t="n"/>
    </row>
    <row r="19" ht="26" customHeight="1">
      <c r="A19" s="7" t="inlineStr">
        <is>
          <t>技術の粗利</t>
        </is>
      </c>
      <c r="B19" s="8">
        <f>B6*(100-B16)/100</f>
        <v/>
      </c>
      <c r="C19" s="4" t="inlineStr">
        <is>
          <t>円</t>
        </is>
      </c>
      <c r="D19" s="6" t="inlineStr"/>
    </row>
    <row r="20" ht="26" customHeight="1">
      <c r="A20" s="7" t="inlineStr">
        <is>
          <t>店販の粗利</t>
        </is>
      </c>
      <c r="B20" s="8">
        <f>B7*(100-B17)/100</f>
        <v/>
      </c>
      <c r="C20" s="4" t="inlineStr">
        <is>
          <t>円</t>
        </is>
      </c>
      <c r="D20" s="6" t="inlineStr"/>
    </row>
    <row r="21" ht="26" customHeight="1">
      <c r="A21" s="7" t="inlineStr">
        <is>
          <t>粗利 合計</t>
        </is>
      </c>
      <c r="B21" s="8">
        <f>B19+B20</f>
        <v/>
      </c>
      <c r="C21" s="4" t="inlineStr">
        <is>
          <t>円</t>
        </is>
      </c>
      <c r="D21" s="6" t="inlineStr"/>
    </row>
    <row r="22" ht="26" customHeight="1">
      <c r="A22" s="7" t="inlineStr">
        <is>
          <t>店販が粗利に占める割合</t>
        </is>
      </c>
      <c r="B22" s="9">
        <f>IF(B21=0,"",B20/B21*100)</f>
        <v/>
      </c>
      <c r="C22" s="4" t="inlineStr">
        <is>
          <t>%</t>
        </is>
      </c>
      <c r="D22" s="6" t="inlineStr">
        <is>
          <t>売上比率より高くなるのが普通です</t>
        </is>
      </c>
    </row>
    <row r="24">
      <c r="A24" s="3" t="inlineStr">
        <is>
          <t>■ 目標から逆算する</t>
        </is>
      </c>
      <c r="B24" s="4" t="n"/>
      <c r="C24" s="4" t="n"/>
      <c r="D24" s="4" t="n"/>
    </row>
    <row r="25" ht="26" customHeight="1">
      <c r="A25" s="4" t="inlineStr">
        <is>
          <t>目標とする店販比率</t>
        </is>
      </c>
      <c r="B25" s="5" t="n"/>
      <c r="C25" s="4" t="inlineStr">
        <is>
          <t>%</t>
        </is>
      </c>
      <c r="D25" s="6" t="inlineStr">
        <is>
          <t>例：15</t>
        </is>
      </c>
    </row>
    <row r="26" ht="26" customHeight="1">
      <c r="A26" s="7" t="inlineStr">
        <is>
          <t>必要な店販売上</t>
        </is>
      </c>
      <c r="B26" s="8">
        <f>B10*B25/100</f>
        <v/>
      </c>
      <c r="C26" s="4" t="inlineStr">
        <is>
          <t>円</t>
        </is>
      </c>
      <c r="D26" s="6" t="inlineStr">
        <is>
          <t>※総売上が変わらない前提の簡易計算</t>
        </is>
      </c>
    </row>
    <row r="27" ht="26" customHeight="1">
      <c r="A27" s="7" t="inlineStr">
        <is>
          <t>あと必要な金額</t>
        </is>
      </c>
      <c r="B27" s="8">
        <f>B26-B7</f>
        <v/>
      </c>
      <c r="C27" s="4" t="inlineStr">
        <is>
          <t>円</t>
        </is>
      </c>
      <c r="D27" s="6" t="inlineStr"/>
    </row>
    <row r="28" ht="26" customHeight="1">
      <c r="A28" s="7" t="inlineStr">
        <is>
          <t>1人あたり あといくら</t>
        </is>
      </c>
      <c r="B28" s="8">
        <f>IF(B8=0,"",B27/B8)</f>
        <v/>
      </c>
      <c r="C28" s="4" t="inlineStr">
        <is>
          <t>円</t>
        </is>
      </c>
      <c r="D28" s="6" t="inlineStr">
        <is>
          <t>この金額なら現実的か判断してください</t>
        </is>
      </c>
    </row>
  </sheetData>
  <mergeCells count="7">
    <mergeCell ref="A5:D5"/>
    <mergeCell ref="A24:D24"/>
    <mergeCell ref="A1:D1"/>
    <mergeCell ref="A15:D15"/>
    <mergeCell ref="A2:D2"/>
    <mergeCell ref="A18:D18"/>
    <mergeCell ref="A9:D9"/>
  </mergeCells>
  <printOptions horizontalCentered="1"/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2026-08-03T04:21:21Z</dcterms:created>
  <dcterms:modified xmlns:dcterms="http://purl.org/dc/terms/" xmlns:xsi="http://www.w3.org/2001/XMLSchema-instance" xsi:type="dcterms:W3CDTF">2026-08-03T04:21:21Z</dcterms:modified>
</cp:coreProperties>
</file>